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Q-Drive\OPCC\Shared\Communications\Website\Website documents\"/>
    </mc:Choice>
  </mc:AlternateContent>
  <bookViews>
    <workbookView xWindow="0" yWindow="0" windowWidth="20205" windowHeight="12555" firstSheet="1" activeTab="1"/>
  </bookViews>
  <sheets>
    <sheet name="Sheet1" sheetId="1" state="hidden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  <c r="F9" i="1"/>
  <c r="F11" i="1" s="1"/>
  <c r="G9" i="1"/>
  <c r="G11" i="1" s="1"/>
  <c r="H9" i="1"/>
  <c r="H11" i="1" s="1"/>
  <c r="I9" i="1"/>
  <c r="I11" i="1" s="1"/>
  <c r="J9" i="1"/>
  <c r="J11" i="1" s="1"/>
  <c r="K9" i="1"/>
  <c r="K11" i="1" s="1"/>
  <c r="L9" i="1"/>
  <c r="L11" i="1" s="1"/>
  <c r="E9" i="1"/>
  <c r="E11" i="1" s="1"/>
</calcChain>
</file>

<file path=xl/comments1.xml><?xml version="1.0" encoding="utf-8"?>
<comments xmlns="http://schemas.openxmlformats.org/spreadsheetml/2006/main">
  <authors>
    <author>Wormald,Claire</author>
  </authors>
  <commentList>
    <comment ref="A3" authorId="0" shapeId="0">
      <text>
        <r>
          <rPr>
            <b/>
            <sz val="10"/>
            <color indexed="81"/>
            <rFont val="Calibri"/>
            <family val="2"/>
            <scheme val="minor"/>
          </rPr>
          <t>Wormald,Claire:</t>
        </r>
        <r>
          <rPr>
            <sz val="10"/>
            <color indexed="81"/>
            <rFont val="Calibri"/>
            <family val="2"/>
            <scheme val="minor"/>
          </rPr>
          <t xml:space="preserve">
Data for 2013 - 2016 taken from the April 2017 Predictive model and is 69% of the Alliance Proposed Establishment number</t>
        </r>
      </text>
    </comment>
  </commentList>
</comments>
</file>

<file path=xl/sharedStrings.xml><?xml version="1.0" encoding="utf-8"?>
<sst xmlns="http://schemas.openxmlformats.org/spreadsheetml/2006/main" count="65" uniqueCount="28">
  <si>
    <t>Apr 10</t>
  </si>
  <si>
    <t>CON</t>
  </si>
  <si>
    <t>SGT</t>
  </si>
  <si>
    <t>INSP</t>
  </si>
  <si>
    <t>Ch Insp, Supt &amp; Ch Supt &amp; ACPO</t>
  </si>
  <si>
    <t>Apr 11</t>
  </si>
  <si>
    <t>Apr 12</t>
  </si>
  <si>
    <t>Apr 13</t>
  </si>
  <si>
    <t>Apr 14</t>
  </si>
  <si>
    <t>Apr 15</t>
  </si>
  <si>
    <t>Apr 16</t>
  </si>
  <si>
    <t>Apr 17</t>
  </si>
  <si>
    <t>Apr 18</t>
  </si>
  <si>
    <t>Apr 19</t>
  </si>
  <si>
    <t>CH INSP</t>
  </si>
  <si>
    <t>SUPT</t>
  </si>
  <si>
    <t>CH SUPT</t>
  </si>
  <si>
    <t>ACPO</t>
  </si>
  <si>
    <t>Apr 20</t>
  </si>
  <si>
    <t>Apr 21</t>
  </si>
  <si>
    <t xml:space="preserve">Total </t>
  </si>
  <si>
    <t>Target</t>
  </si>
  <si>
    <t>Officer FTE</t>
  </si>
  <si>
    <t>Budgeted Post Total as 69% of Alliance</t>
  </si>
  <si>
    <t>West Mercia Establishment</t>
  </si>
  <si>
    <t>Establishment Total as 69% of Alliance Figure</t>
  </si>
  <si>
    <t>West Mercia Establishment - PCSO</t>
  </si>
  <si>
    <t xml:space="preserve">West Mercia Establishment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</si>
</sst>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29" sqref="D29"/>
    </sheetView>
  </sheetViews>
  <sheetFormatPr defaultRowHeight="12.75" x14ac:dyDescent="0.2"/>
  <cols>
    <col min="1" max="1" width="34.7109375" style="1" bestFit="1" customWidth="1"/>
    <col min="2" max="11" width="9.140625" style="1"/>
    <col min="12" max="12" width="9.140625" style="18"/>
    <col min="13" max="16384" width="9.140625" style="1"/>
  </cols>
  <sheetData>
    <row r="1" spans="1:13" x14ac:dyDescent="0.2">
      <c r="A1" s="3"/>
      <c r="B1" s="4" t="s">
        <v>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18</v>
      </c>
      <c r="M1" s="5" t="s">
        <v>19</v>
      </c>
    </row>
    <row r="2" spans="1:13" x14ac:dyDescent="0.2">
      <c r="A2" s="3" t="s">
        <v>1</v>
      </c>
      <c r="B2" s="6">
        <v>1784.5</v>
      </c>
      <c r="C2" s="7">
        <v>1760.4</v>
      </c>
      <c r="D2" s="8">
        <v>1705</v>
      </c>
      <c r="E2" s="12">
        <v>1702</v>
      </c>
      <c r="F2" s="12">
        <v>1540</v>
      </c>
      <c r="G2" s="12">
        <v>1529.74</v>
      </c>
      <c r="H2" s="13">
        <v>1499.74</v>
      </c>
      <c r="I2" s="12">
        <v>1566.74</v>
      </c>
      <c r="J2" s="12">
        <v>1528.61</v>
      </c>
      <c r="K2" s="12">
        <v>1596</v>
      </c>
      <c r="L2" s="12">
        <v>1626</v>
      </c>
      <c r="M2" s="12"/>
    </row>
    <row r="3" spans="1:13" x14ac:dyDescent="0.2">
      <c r="A3" s="3" t="s">
        <v>2</v>
      </c>
      <c r="B3" s="6">
        <v>405.7</v>
      </c>
      <c r="C3" s="7">
        <v>397.2</v>
      </c>
      <c r="D3" s="8">
        <v>383</v>
      </c>
      <c r="E3" s="12">
        <v>383</v>
      </c>
      <c r="F3" s="12">
        <v>318</v>
      </c>
      <c r="G3" s="13">
        <v>314</v>
      </c>
      <c r="H3" s="13">
        <v>313</v>
      </c>
      <c r="I3" s="12">
        <v>330</v>
      </c>
      <c r="J3" s="12">
        <v>319</v>
      </c>
      <c r="K3" s="12">
        <v>305</v>
      </c>
      <c r="L3" s="12">
        <v>305</v>
      </c>
      <c r="M3" s="12"/>
    </row>
    <row r="4" spans="1:13" x14ac:dyDescent="0.2">
      <c r="A4" s="3" t="s">
        <v>3</v>
      </c>
      <c r="B4" s="6">
        <v>117</v>
      </c>
      <c r="C4" s="7">
        <v>112.8</v>
      </c>
      <c r="D4" s="8">
        <v>113</v>
      </c>
      <c r="E4" s="12">
        <v>113</v>
      </c>
      <c r="F4" s="12">
        <v>100</v>
      </c>
      <c r="G4" s="13">
        <v>102</v>
      </c>
      <c r="H4" s="13">
        <v>100</v>
      </c>
      <c r="I4" s="13">
        <v>105</v>
      </c>
      <c r="J4" s="12">
        <v>108</v>
      </c>
      <c r="K4" s="12">
        <v>101</v>
      </c>
      <c r="L4" s="12">
        <v>108</v>
      </c>
      <c r="M4" s="12"/>
    </row>
    <row r="5" spans="1:13" x14ac:dyDescent="0.2">
      <c r="A5" s="3" t="s">
        <v>14</v>
      </c>
      <c r="B5" s="12"/>
      <c r="C5" s="12"/>
      <c r="D5" s="12"/>
      <c r="E5" s="12">
        <v>34</v>
      </c>
      <c r="F5" s="12">
        <v>27</v>
      </c>
      <c r="G5" s="13">
        <v>28</v>
      </c>
      <c r="H5" s="13">
        <v>29</v>
      </c>
      <c r="I5" s="13">
        <v>27</v>
      </c>
      <c r="J5" s="13">
        <v>27</v>
      </c>
      <c r="K5" s="13">
        <v>29</v>
      </c>
      <c r="L5" s="12">
        <v>30</v>
      </c>
      <c r="M5" s="12"/>
    </row>
    <row r="6" spans="1:13" x14ac:dyDescent="0.2">
      <c r="A6" s="3" t="s">
        <v>15</v>
      </c>
      <c r="B6" s="12"/>
      <c r="C6" s="12"/>
      <c r="D6" s="12"/>
      <c r="E6" s="12">
        <v>13</v>
      </c>
      <c r="F6" s="12">
        <v>11</v>
      </c>
      <c r="G6" s="13">
        <v>11</v>
      </c>
      <c r="H6" s="13">
        <v>11</v>
      </c>
      <c r="I6" s="13">
        <v>11</v>
      </c>
      <c r="J6" s="13">
        <v>10</v>
      </c>
      <c r="K6" s="13">
        <v>10</v>
      </c>
      <c r="L6" s="12">
        <v>13</v>
      </c>
      <c r="M6" s="12"/>
    </row>
    <row r="7" spans="1:13" x14ac:dyDescent="0.2">
      <c r="A7" s="3" t="s">
        <v>16</v>
      </c>
      <c r="B7" s="12"/>
      <c r="C7" s="12"/>
      <c r="D7" s="12"/>
      <c r="E7" s="12">
        <v>3</v>
      </c>
      <c r="F7" s="12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2">
        <v>3</v>
      </c>
      <c r="M7" s="12"/>
    </row>
    <row r="8" spans="1:13" x14ac:dyDescent="0.2">
      <c r="A8" s="3" t="s">
        <v>17</v>
      </c>
      <c r="B8" s="12"/>
      <c r="C8" s="12"/>
      <c r="D8" s="12"/>
      <c r="E8" s="12">
        <v>3</v>
      </c>
      <c r="F8" s="12">
        <v>3</v>
      </c>
      <c r="G8" s="13">
        <v>3</v>
      </c>
      <c r="H8" s="13">
        <v>3</v>
      </c>
      <c r="I8" s="13">
        <v>3</v>
      </c>
      <c r="J8" s="13">
        <v>2</v>
      </c>
      <c r="K8" s="13">
        <v>4</v>
      </c>
      <c r="L8" s="12">
        <v>4</v>
      </c>
      <c r="M8" s="12"/>
    </row>
    <row r="9" spans="1:13" s="2" customFormat="1" x14ac:dyDescent="0.2">
      <c r="A9" s="3" t="s">
        <v>4</v>
      </c>
      <c r="B9" s="9">
        <v>57</v>
      </c>
      <c r="C9" s="10">
        <v>54</v>
      </c>
      <c r="D9" s="11">
        <v>52</v>
      </c>
      <c r="E9" s="4">
        <f>SUM(E5:E8)</f>
        <v>53</v>
      </c>
      <c r="F9" s="4">
        <f t="shared" ref="F9:L9" si="0">SUM(F5:F8)</f>
        <v>44</v>
      </c>
      <c r="G9" s="4">
        <f t="shared" si="0"/>
        <v>45</v>
      </c>
      <c r="H9" s="4">
        <f t="shared" si="0"/>
        <v>46</v>
      </c>
      <c r="I9" s="4">
        <f t="shared" si="0"/>
        <v>44</v>
      </c>
      <c r="J9" s="4">
        <f t="shared" si="0"/>
        <v>42</v>
      </c>
      <c r="K9" s="4">
        <f t="shared" si="0"/>
        <v>46</v>
      </c>
      <c r="L9" s="4">
        <f t="shared" si="0"/>
        <v>50</v>
      </c>
      <c r="M9" s="4"/>
    </row>
    <row r="10" spans="1:13" x14ac:dyDescent="0.2">
      <c r="A10" s="3"/>
      <c r="B10" s="4" t="s">
        <v>0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18</v>
      </c>
      <c r="M10" s="5" t="s">
        <v>19</v>
      </c>
    </row>
    <row r="11" spans="1:13" x14ac:dyDescent="0.2">
      <c r="A11" s="3" t="s">
        <v>20</v>
      </c>
      <c r="B11" s="9">
        <f>B2+B3+B4+B9</f>
        <v>2364.1999999999998</v>
      </c>
      <c r="C11" s="9">
        <f t="shared" ref="C11:L11" si="1">C2+C3+C4+C9</f>
        <v>2324.4</v>
      </c>
      <c r="D11" s="9">
        <f t="shared" si="1"/>
        <v>2253</v>
      </c>
      <c r="E11" s="9">
        <f t="shared" si="1"/>
        <v>2251</v>
      </c>
      <c r="F11" s="9">
        <f t="shared" si="1"/>
        <v>2002</v>
      </c>
      <c r="G11" s="9">
        <f t="shared" si="1"/>
        <v>1990.74</v>
      </c>
      <c r="H11" s="9">
        <f t="shared" si="1"/>
        <v>1958.74</v>
      </c>
      <c r="I11" s="9">
        <f t="shared" si="1"/>
        <v>2045.74</v>
      </c>
      <c r="J11" s="9">
        <f t="shared" si="1"/>
        <v>1997.61</v>
      </c>
      <c r="K11" s="9">
        <f t="shared" si="1"/>
        <v>2048</v>
      </c>
      <c r="L11" s="9">
        <f t="shared" si="1"/>
        <v>2089</v>
      </c>
      <c r="M11" s="20">
        <v>2226</v>
      </c>
    </row>
    <row r="12" spans="1:13" x14ac:dyDescent="0.2">
      <c r="A12" s="15" t="s">
        <v>21</v>
      </c>
      <c r="B12" s="16"/>
      <c r="C12" s="16"/>
      <c r="D12" s="16"/>
      <c r="E12" s="16"/>
      <c r="F12" s="16"/>
      <c r="G12" s="16"/>
      <c r="H12" s="16"/>
      <c r="I12" s="17">
        <v>2051</v>
      </c>
      <c r="J12" s="17">
        <v>2145</v>
      </c>
      <c r="K12" s="17">
        <v>2176</v>
      </c>
      <c r="L12" s="17">
        <v>2238</v>
      </c>
      <c r="M12" s="17">
        <v>2329</v>
      </c>
    </row>
    <row r="13" spans="1:13" x14ac:dyDescent="0.2">
      <c r="A13" s="1" t="s">
        <v>23</v>
      </c>
      <c r="B13" s="18"/>
      <c r="C13" s="18"/>
      <c r="D13" s="18"/>
      <c r="E13" s="19">
        <v>2251</v>
      </c>
      <c r="F13" s="19">
        <v>1926</v>
      </c>
      <c r="G13" s="19">
        <v>1957.74</v>
      </c>
      <c r="H13" s="19">
        <v>19340.740000000002</v>
      </c>
      <c r="I13" s="19">
        <v>1974.74</v>
      </c>
      <c r="J13" s="19">
        <v>1938.74</v>
      </c>
      <c r="K13" s="19">
        <v>2005</v>
      </c>
      <c r="L13" s="19">
        <v>2037</v>
      </c>
      <c r="M13" s="18"/>
    </row>
    <row r="14" spans="1:13" x14ac:dyDescent="0.2">
      <c r="A14" s="1" t="s">
        <v>22</v>
      </c>
      <c r="B14" s="18">
        <v>2372.3000000000002</v>
      </c>
      <c r="C14" s="18">
        <v>2232.4</v>
      </c>
      <c r="D14" s="18">
        <v>2170.4</v>
      </c>
      <c r="E14" s="18">
        <v>2070.6999999999998</v>
      </c>
      <c r="F14" s="18">
        <v>1955.1</v>
      </c>
      <c r="G14" s="18">
        <v>2004.16</v>
      </c>
      <c r="H14" s="18">
        <v>2066.4699999999998</v>
      </c>
      <c r="I14" s="18">
        <v>2050.94</v>
      </c>
      <c r="J14" s="18">
        <v>1949.48</v>
      </c>
      <c r="K14" s="18">
        <v>1963.78</v>
      </c>
      <c r="L14" s="18">
        <v>2203.0100000000002</v>
      </c>
      <c r="M14" s="18">
        <v>2266.6999999999998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"/>
  <sheetViews>
    <sheetView tabSelected="1" workbookViewId="0">
      <selection sqref="A1:A2"/>
    </sheetView>
  </sheetViews>
  <sheetFormatPr defaultRowHeight="12.75" x14ac:dyDescent="0.2"/>
  <cols>
    <col min="1" max="1" width="21.7109375" style="36" bestFit="1" customWidth="1"/>
    <col min="2" max="4" width="8.7109375" style="1" customWidth="1"/>
    <col min="5" max="13" width="8.7109375" style="34" customWidth="1"/>
    <col min="14" max="16384" width="9.140625" style="1"/>
  </cols>
  <sheetData>
    <row r="1" spans="1:13" ht="15" customHeight="1" x14ac:dyDescent="0.2">
      <c r="A1" s="51" t="s">
        <v>24</v>
      </c>
      <c r="B1" s="24" t="s">
        <v>0</v>
      </c>
      <c r="C1" s="25" t="s">
        <v>5</v>
      </c>
      <c r="D1" s="25" t="s">
        <v>6</v>
      </c>
      <c r="E1" s="25" t="s">
        <v>7</v>
      </c>
      <c r="F1" s="25" t="s">
        <v>8</v>
      </c>
      <c r="G1" s="25" t="s">
        <v>9</v>
      </c>
      <c r="H1" s="25" t="s">
        <v>10</v>
      </c>
      <c r="I1" s="25" t="s">
        <v>11</v>
      </c>
      <c r="J1" s="25" t="s">
        <v>12</v>
      </c>
      <c r="K1" s="25" t="s">
        <v>13</v>
      </c>
      <c r="L1" s="25" t="s">
        <v>18</v>
      </c>
      <c r="M1" s="26" t="s">
        <v>19</v>
      </c>
    </row>
    <row r="2" spans="1:13" ht="31.5" customHeight="1" x14ac:dyDescent="0.2">
      <c r="A2" s="52"/>
      <c r="B2" s="30">
        <v>2364.1999999999998</v>
      </c>
      <c r="C2" s="23">
        <v>2324.4</v>
      </c>
      <c r="D2" s="23">
        <v>2253</v>
      </c>
      <c r="E2" s="21"/>
      <c r="F2" s="21"/>
      <c r="G2" s="21"/>
      <c r="H2" s="21"/>
      <c r="I2" s="21"/>
      <c r="J2" s="21"/>
      <c r="K2" s="21"/>
      <c r="L2" s="21"/>
      <c r="M2" s="22"/>
    </row>
    <row r="3" spans="1:13" ht="31.5" customHeight="1" x14ac:dyDescent="0.2">
      <c r="A3" s="35" t="s">
        <v>25</v>
      </c>
      <c r="B3" s="14"/>
      <c r="C3" s="14"/>
      <c r="D3" s="14"/>
      <c r="E3" s="31">
        <v>1955</v>
      </c>
      <c r="F3" s="31">
        <v>1932</v>
      </c>
      <c r="G3" s="31">
        <v>1958</v>
      </c>
      <c r="H3" s="31">
        <v>1940</v>
      </c>
      <c r="I3" s="32"/>
      <c r="J3" s="32"/>
      <c r="K3" s="32"/>
      <c r="L3" s="32"/>
      <c r="M3" s="33"/>
    </row>
    <row r="4" spans="1:13" ht="31.5" customHeight="1" thickBot="1" x14ac:dyDescent="0.25">
      <c r="A4" s="44" t="s">
        <v>27</v>
      </c>
      <c r="B4" s="45"/>
      <c r="C4" s="45"/>
      <c r="D4" s="45"/>
      <c r="E4" s="46"/>
      <c r="F4" s="46"/>
      <c r="G4" s="46"/>
      <c r="H4" s="46"/>
      <c r="I4" s="47">
        <v>2051</v>
      </c>
      <c r="J4" s="47">
        <v>2145</v>
      </c>
      <c r="K4" s="47">
        <v>2176</v>
      </c>
      <c r="L4" s="47">
        <v>2238</v>
      </c>
      <c r="M4" s="48">
        <v>2329</v>
      </c>
    </row>
    <row r="5" spans="1:13" ht="13.5" hidden="1" thickBot="1" x14ac:dyDescent="0.25">
      <c r="A5" s="40" t="s">
        <v>22</v>
      </c>
      <c r="B5" s="41">
        <v>2372.3000000000002</v>
      </c>
      <c r="C5" s="41">
        <v>2232.4</v>
      </c>
      <c r="D5" s="41">
        <v>2170.4</v>
      </c>
      <c r="E5" s="42">
        <v>2070.6999999999998</v>
      </c>
      <c r="F5" s="42">
        <v>1955.1</v>
      </c>
      <c r="G5" s="42">
        <v>2004.16</v>
      </c>
      <c r="H5" s="42">
        <v>2066.4699999999998</v>
      </c>
      <c r="I5" s="42">
        <v>2050.94</v>
      </c>
      <c r="J5" s="42">
        <v>1949.48</v>
      </c>
      <c r="K5" s="42">
        <v>1963.78</v>
      </c>
      <c r="L5" s="42">
        <v>2203.0100000000002</v>
      </c>
      <c r="M5" s="43">
        <v>2266.6999999999998</v>
      </c>
    </row>
    <row r="6" spans="1:13" ht="13.5" thickBot="1" x14ac:dyDescent="0.25"/>
    <row r="7" spans="1:13" ht="15" customHeight="1" x14ac:dyDescent="0.2">
      <c r="A7" s="49" t="s">
        <v>26</v>
      </c>
      <c r="B7" s="27" t="s">
        <v>0</v>
      </c>
      <c r="C7" s="28" t="s">
        <v>5</v>
      </c>
      <c r="D7" s="28" t="s">
        <v>6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28" t="s">
        <v>12</v>
      </c>
      <c r="K7" s="28" t="s">
        <v>13</v>
      </c>
      <c r="L7" s="28" t="s">
        <v>18</v>
      </c>
      <c r="M7" s="29" t="s">
        <v>19</v>
      </c>
    </row>
    <row r="8" spans="1:13" ht="31.5" customHeight="1" thickBot="1" x14ac:dyDescent="0.25">
      <c r="A8" s="50"/>
      <c r="B8" s="37">
        <v>287.41999999999996</v>
      </c>
      <c r="C8" s="38">
        <v>286.42</v>
      </c>
      <c r="D8" s="38">
        <v>295.41999999999996</v>
      </c>
      <c r="E8" s="38">
        <v>295.41999999999996</v>
      </c>
      <c r="F8" s="38">
        <v>184.47000000000003</v>
      </c>
      <c r="G8" s="38">
        <v>184.47000000000003</v>
      </c>
      <c r="H8" s="38">
        <v>233.2</v>
      </c>
      <c r="I8" s="38">
        <v>242</v>
      </c>
      <c r="J8" s="38">
        <v>240</v>
      </c>
      <c r="K8" s="38">
        <v>240</v>
      </c>
      <c r="L8" s="38">
        <v>229.19</v>
      </c>
      <c r="M8" s="39">
        <v>220.59</v>
      </c>
    </row>
  </sheetData>
  <mergeCells count="2">
    <mergeCell ref="A7:A8"/>
    <mergeCell ref="A1:A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Wormald,Claire</dc:creator>
  <cp:lastModifiedBy>Platts,Lizi</cp:lastModifiedBy>
  <dcterms:created xsi:type="dcterms:W3CDTF">2021-03-08T15:05:55Z</dcterms:created>
  <dcterms:modified xsi:type="dcterms:W3CDTF">2021-03-18T18:01:24Z</dcterms:modified>
</cp:coreProperties>
</file>